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报价单" sheetId="9" r:id="rId1"/>
    <sheet name="物料收集表" sheetId="8" r:id="rId2"/>
    <sheet name="Sheet2" sheetId="6" state="hidden" r:id="rId3"/>
    <sheet name="邮件申请用" sheetId="4" state="hidden" r:id="rId4"/>
    <sheet name="原版本" sheetId="5" state="hidden" r:id="rId5"/>
  </sheets>
  <calcPr calcId="144525"/>
</workbook>
</file>

<file path=xl/sharedStrings.xml><?xml version="1.0" encoding="utf-8"?>
<sst xmlns="http://schemas.openxmlformats.org/spreadsheetml/2006/main" count="278" uniqueCount="150">
  <si>
    <t>物料名称</t>
  </si>
  <si>
    <t>尺寸(mm)</t>
  </si>
  <si>
    <t>材质</t>
  </si>
  <si>
    <t>数量</t>
  </si>
  <si>
    <t>单价</t>
  </si>
  <si>
    <t>总计</t>
  </si>
  <si>
    <t>备注</t>
  </si>
  <si>
    <t>横版Banner</t>
  </si>
  <si>
    <t>1000*340mm</t>
  </si>
  <si>
    <t>5mm雪弗板 单面裱写真亚膜</t>
  </si>
  <si>
    <t>二选一</t>
  </si>
  <si>
    <t>5mm KT板 单面裱写真亚膜</t>
  </si>
  <si>
    <t>A4立牌</t>
  </si>
  <si>
    <t>210*297</t>
  </si>
  <si>
    <t>157g铜版纸单面彩印</t>
  </si>
  <si>
    <t>跳跳卡</t>
  </si>
  <si>
    <t>150*110</t>
  </si>
  <si>
    <t>300G白卡单面印刷</t>
  </si>
  <si>
    <t>吊牌</t>
  </si>
  <si>
    <t>500*600</t>
  </si>
  <si>
    <t>5mm雪弗板 双面裱写真亚膜+上方打2个孔</t>
  </si>
  <si>
    <t>5mmKT板 双面裱写真亚膜+上方打2个孔</t>
  </si>
  <si>
    <t>拱门</t>
  </si>
  <si>
    <t>1500*200</t>
  </si>
  <si>
    <t>5mm雪弗板 双面裱写真亚膜  异形模切+需要有个脚脚，帮忙立稳，可以就做个小三角</t>
  </si>
  <si>
    <t>5mmKT板 双面裱写真亚膜异形模切+需要有个脚脚，帮忙立稳，可以就做个小三角</t>
  </si>
  <si>
    <t>合计：</t>
  </si>
  <si>
    <t>横版*1+A4立牌*1+跳跳卡*5+吊牌*1+拱门*1     配套打包寄送</t>
  </si>
  <si>
    <t>一共15个地址，都是寄到西安</t>
  </si>
  <si>
    <t>猕猴桃单品系列</t>
  </si>
  <si>
    <t>猕猴桃为主的国产水果堆头系列</t>
  </si>
  <si>
    <t>序号</t>
  </si>
  <si>
    <t>区域</t>
  </si>
  <si>
    <t>门店名称</t>
  </si>
  <si>
    <t>门店地址</t>
  </si>
  <si>
    <t>收件人</t>
  </si>
  <si>
    <t>嵌条</t>
  </si>
  <si>
    <t>侧旗（双面）</t>
  </si>
  <si>
    <t>画板（不包括画架）</t>
  </si>
  <si>
    <t>Banner</t>
  </si>
  <si>
    <t>画板</t>
  </si>
  <si>
    <t>西安</t>
  </si>
  <si>
    <t>西安澳堡时代店</t>
  </si>
  <si>
    <t>西安市长安区西长安街555号</t>
  </si>
  <si>
    <t>郝之一</t>
  </si>
  <si>
    <t>西安大都荟店</t>
  </si>
  <si>
    <t>西安市雁塔区科技路305号高新大都荟1层</t>
  </si>
  <si>
    <t>任军</t>
  </si>
  <si>
    <t>西安盒马鲜生纺织城店</t>
  </si>
  <si>
    <t>西安市长乐东路283号城东客运站1F</t>
  </si>
  <si>
    <t>勾菲</t>
  </si>
  <si>
    <t>西安盒马鲜生龙湖香醍店</t>
  </si>
  <si>
    <t>西安市浐灞新区高楼路521号龙湖香醍天街B1层</t>
  </si>
  <si>
    <t>司大年</t>
  </si>
  <si>
    <t>西安盒马鲜生珑印台店</t>
  </si>
  <si>
    <t>西安市未央区凤城七路与开元路十字西南角珑印台1楼</t>
  </si>
  <si>
    <t>杜松松</t>
  </si>
  <si>
    <t>西安盒马鲜生南稍门店</t>
  </si>
  <si>
    <t>西安市碑林区长安北路113号大话南门负二层</t>
  </si>
  <si>
    <t>袁怡</t>
  </si>
  <si>
    <t>西安盒马鲜生四海唐人街店</t>
  </si>
  <si>
    <t>西安市太华北路凤城三路十字西南角四海唐人街B1层</t>
  </si>
  <si>
    <t>杜鹏</t>
  </si>
  <si>
    <t>西安兰岛广场店</t>
  </si>
  <si>
    <t>西安市雁塔区兰岛广场科技路4号B1层</t>
  </si>
  <si>
    <t>邓磊</t>
  </si>
  <si>
    <t>西安龙首店</t>
  </si>
  <si>
    <t>西安市未央区未央路80号</t>
  </si>
  <si>
    <t>李晓曼</t>
  </si>
  <si>
    <t>西安曲江店</t>
  </si>
  <si>
    <t>西安市雁塔区曲江新区曲江银泰二期B1层</t>
  </si>
  <si>
    <t>曾鹏波</t>
  </si>
  <si>
    <t>西安太白店</t>
  </si>
  <si>
    <t>西安市碑林区太白印象城B1层</t>
  </si>
  <si>
    <t>哈合磊</t>
  </si>
  <si>
    <t>西安文景民生店</t>
  </si>
  <si>
    <t>西安市经开区文景路116号</t>
  </si>
  <si>
    <t>马蛟龙</t>
  </si>
  <si>
    <t>西安新兴广场店</t>
  </si>
  <si>
    <t>西安市碑林区互助路9号</t>
  </si>
  <si>
    <t>张小飞</t>
  </si>
  <si>
    <t>西安星座广场店</t>
  </si>
  <si>
    <t>西安市长安区航天大道与神州四路十字西南角</t>
  </si>
  <si>
    <t>刘旭华</t>
  </si>
  <si>
    <t>西安宜爱店</t>
  </si>
  <si>
    <t>西安市新城区解放路258号</t>
  </si>
  <si>
    <t>黄鹏</t>
  </si>
  <si>
    <t>合计</t>
  </si>
  <si>
    <t>券额</t>
  </si>
  <si>
    <t>转化率</t>
  </si>
  <si>
    <t>金额</t>
  </si>
  <si>
    <t>类型</t>
  </si>
  <si>
    <t>负责人</t>
  </si>
  <si>
    <t>完成/启动deadline</t>
  </si>
  <si>
    <t>预计花费</t>
  </si>
  <si>
    <t>ROI</t>
  </si>
  <si>
    <t>出资形式</t>
  </si>
  <si>
    <t>进度更新</t>
  </si>
  <si>
    <t>赠品谈判</t>
  </si>
  <si>
    <t>蔡嬿、公赛、何灿</t>
  </si>
  <si>
    <t>用途：X会员开卡礼、线下试吃，保持店均50份</t>
  </si>
  <si>
    <t>/</t>
  </si>
  <si>
    <t>数农采购</t>
  </si>
  <si>
    <t>站外KOC投放</t>
  </si>
  <si>
    <t>田由、鹿禄</t>
  </si>
  <si>
    <t>抖音、小红书
导流链路、销售关联</t>
  </si>
  <si>
    <t>集采</t>
  </si>
  <si>
    <t>物料设计、制作、送店</t>
  </si>
  <si>
    <t>耀夜</t>
  </si>
  <si>
    <t>中秋主题，@何灿
单品，猕猴桃为主，最低8/30确定，@蔡嬿</t>
  </si>
  <si>
    <t>门店促销员</t>
  </si>
  <si>
    <t>何灿</t>
  </si>
  <si>
    <t>24家店，7天，每店1人，北上西安
9/18、9/19、9/21、9/25、9/26、9/31、10/01</t>
  </si>
  <si>
    <t>促销期间物资采购</t>
  </si>
  <si>
    <t>用户互动：榨汁机、玻璃碗、勺子等
装备：围裙、头箍等</t>
  </si>
  <si>
    <t>集采/报销</t>
  </si>
  <si>
    <t>促销试吃台制作</t>
  </si>
  <si>
    <t>景坤</t>
  </si>
  <si>
    <t>设计、制作、打样</t>
  </si>
  <si>
    <t>金牌店长返利</t>
  </si>
  <si>
    <t>上海、北京
单品维度，考核交仓金额，占比供货额1%</t>
  </si>
  <si>
    <t>费用单</t>
  </si>
  <si>
    <t>创意路演</t>
  </si>
  <si>
    <t>促销员、现场工作人员</t>
  </si>
  <si>
    <t>田由</t>
  </si>
  <si>
    <t>9/18、19，上海，现场互动机制、道具</t>
  </si>
  <si>
    <t>鹿禄</t>
  </si>
  <si>
    <t>视觉制作和物料采购</t>
  </si>
  <si>
    <t>X会员专属投入</t>
  </si>
  <si>
    <t>专享价、包装、赠品、券、路演</t>
  </si>
  <si>
    <t>积分（盒花）</t>
  </si>
  <si>
    <t>促进活跃，盒花兑换、加钱购</t>
  </si>
  <si>
    <t>社群传播</t>
  </si>
  <si>
    <t>专题互动，单品介绍视频等</t>
  </si>
  <si>
    <t>品牌周边制作</t>
  </si>
  <si>
    <t>品牌周边礼品，玩偶等</t>
  </si>
  <si>
    <t>外部合作</t>
  </si>
  <si>
    <t>上海交通大学创新设计中心创意礼盒设计</t>
  </si>
  <si>
    <t>签合同，打款</t>
  </si>
  <si>
    <t>跟盒马采购沟通并敲定方案</t>
  </si>
  <si>
    <t>何灿、Sarah</t>
  </si>
  <si>
    <t>要敲定到执行层面，哪些区域、哪些品、哪些店</t>
  </si>
  <si>
    <t>done</t>
  </si>
  <si>
    <t>费用邮件申请（数农内部）</t>
  </si>
  <si>
    <t>需要到贾诩、峰冶层面</t>
  </si>
  <si>
    <t>供货谈判（原料、礼盒）、进店、销售目标</t>
  </si>
  <si>
    <t>猕猴桃，红心8/28确认进店，翠香预计905完成T1区域礼盒铺货，9/10前完成T1、T2铺货
石榴：
秋月梨：
火龙果：
柚子：</t>
  </si>
  <si>
    <t>门店堆头谈判</t>
  </si>
  <si>
    <t>进行中</t>
  </si>
  <si>
    <t>定向采购，风险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</si>
</sst>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_ * #,##0_ ;_ * \-#,##0_ ;_ * &quot;-&quot;??_ ;_ @_ "/>
    <numFmt numFmtId="43" formatCode="_ * #,##0.00_ ;_ * \-#,##0.00_ ;_ * &quot;-&quot;??_ ;_ @_ "/>
  </numFmts>
  <fonts count="30">
    <font>
      <sz val="11"/>
      <color theme="1"/>
      <name val="等线"/>
      <charset val="134"/>
      <scheme val="minor"/>
    </font>
    <font>
      <sz val="10"/>
      <color theme="1"/>
      <name val="阿里巴巴普惠体"/>
      <charset val="134"/>
    </font>
    <font>
      <b/>
      <sz val="10"/>
      <color theme="1"/>
      <name val="阿里巴巴普惠体"/>
      <charset val="134"/>
    </font>
    <font>
      <sz val="10"/>
      <name val="阿里巴巴普惠体"/>
      <charset val="134"/>
    </font>
    <font>
      <b/>
      <sz val="10"/>
      <color theme="0"/>
      <name val="阿里巴巴普惠体"/>
      <charset val="134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sz val="10"/>
      <color indexed="8"/>
      <name val="微软雅黑"/>
      <charset val="134"/>
    </font>
    <font>
      <sz val="11"/>
      <color theme="1"/>
      <name val="微软雅黑"/>
      <charset val="134"/>
    </font>
    <font>
      <sz val="11"/>
      <color rgb="FFFF0000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89013336588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4" fillId="1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2" borderId="11" applyNumberFormat="0" applyFont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0" fillId="10" borderId="7" applyNumberFormat="0" applyAlignment="0" applyProtection="0">
      <alignment vertical="center"/>
    </xf>
    <xf numFmtId="0" fontId="20" fillId="10" borderId="8" applyNumberFormat="0" applyAlignment="0" applyProtection="0">
      <alignment vertical="center"/>
    </xf>
    <xf numFmtId="0" fontId="27" fillId="30" borderId="14" applyNumberFormat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39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</cellStyleXfs>
  <cellXfs count="9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58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58" fontId="1" fillId="0" borderId="1" xfId="0" applyNumberFormat="1" applyFont="1" applyFill="1" applyBorder="1" applyAlignment="1">
      <alignment horizontal="center" vertical="center" wrapText="1"/>
    </xf>
    <xf numFmtId="176" fontId="1" fillId="0" borderId="1" xfId="49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76" fontId="1" fillId="0" borderId="1" xfId="8" applyNumberFormat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58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176" fontId="3" fillId="3" borderId="1" xfId="8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4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176" fontId="1" fillId="3" borderId="1" xfId="8" applyNumberFormat="1" applyFont="1" applyFill="1" applyBorder="1" applyAlignment="1">
      <alignment horizontal="center" vertical="center" wrapText="1"/>
    </xf>
    <xf numFmtId="176" fontId="1" fillId="3" borderId="1" xfId="49" applyNumberFormat="1" applyFont="1" applyFill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58" fontId="1" fillId="5" borderId="1" xfId="0" applyNumberFormat="1" applyFont="1" applyFill="1" applyBorder="1" applyAlignment="1">
      <alignment horizontal="center" vertical="center"/>
    </xf>
    <xf numFmtId="58" fontId="1" fillId="5" borderId="1" xfId="0" applyNumberFormat="1" applyFont="1" applyFill="1" applyBorder="1" applyAlignment="1">
      <alignment horizontal="left" vertical="center" wrapText="1"/>
    </xf>
    <xf numFmtId="176" fontId="1" fillId="5" borderId="1" xfId="8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58" fontId="1" fillId="0" borderId="1" xfId="0" applyNumberFormat="1" applyFont="1" applyFill="1" applyBorder="1" applyAlignment="1">
      <alignment horizontal="left" vertical="center" wrapText="1"/>
    </xf>
    <xf numFmtId="176" fontId="1" fillId="5" borderId="1" xfId="49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58" fontId="3" fillId="5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left" vertical="center" wrapText="1"/>
    </xf>
    <xf numFmtId="176" fontId="3" fillId="5" borderId="1" xfId="8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58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76" fontId="3" fillId="0" borderId="1" xfId="8" applyNumberFormat="1" applyFont="1" applyFill="1" applyBorder="1" applyAlignment="1">
      <alignment horizontal="center" vertical="center" wrapText="1"/>
    </xf>
    <xf numFmtId="14" fontId="1" fillId="5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left" vertical="center" wrapText="1"/>
    </xf>
    <xf numFmtId="176" fontId="1" fillId="5" borderId="1" xfId="8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76" fontId="1" fillId="0" borderId="1" xfId="49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0" fillId="5" borderId="1" xfId="0" applyFill="1" applyBorder="1">
      <alignment vertical="center"/>
    </xf>
    <xf numFmtId="0" fontId="0" fillId="0" borderId="1" xfId="0" applyBorder="1">
      <alignment vertical="center"/>
    </xf>
    <xf numFmtId="9" fontId="0" fillId="0" borderId="0" xfId="0" applyNumberFormat="1">
      <alignment vertical="center"/>
    </xf>
    <xf numFmtId="176" fontId="0" fillId="0" borderId="0" xfId="8" applyNumberFormat="1" applyFont="1">
      <alignment vertical="center"/>
    </xf>
    <xf numFmtId="0" fontId="0" fillId="0" borderId="0" xfId="0" applyBorder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1" fillId="6" borderId="0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1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8" fillId="0" borderId="1" xfId="0" applyFont="1" applyBorder="1">
      <alignment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0" fillId="0" borderId="5" xfId="0" applyBorder="1">
      <alignment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千位分隔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4.xml"/><Relationship Id="rId8" Type="http://schemas.openxmlformats.org/officeDocument/2006/relationships/customXml" Target="../customXml/item3.xml"/><Relationship Id="rId7" Type="http://schemas.openxmlformats.org/officeDocument/2006/relationships/customXml" Target="../customXml/item2.xml"/><Relationship Id="rId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customXml" Target="../customXml/item6.xml"/><Relationship Id="rId10" Type="http://schemas.openxmlformats.org/officeDocument/2006/relationships/customXml" Target="../customXml/item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34925</xdr:colOff>
      <xdr:row>0</xdr:row>
      <xdr:rowOff>635</xdr:rowOff>
    </xdr:from>
    <xdr:to>
      <xdr:col>15</xdr:col>
      <xdr:colOff>644525</xdr:colOff>
      <xdr:row>10</xdr:row>
      <xdr:rowOff>22860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1610" y="635"/>
          <a:ext cx="6096000" cy="3609975"/>
        </a:xfrm>
        <a:prstGeom prst="rect">
          <a:avLst/>
        </a:prstGeom>
      </xdr:spPr>
    </xdr:pic>
    <xdr:clientData/>
  </xdr:twoCellAnchor>
  <xdr:twoCellAnchor editAs="oneCell">
    <xdr:from>
      <xdr:col>7</xdr:col>
      <xdr:colOff>254635</xdr:colOff>
      <xdr:row>9</xdr:row>
      <xdr:rowOff>154940</xdr:rowOff>
    </xdr:from>
    <xdr:to>
      <xdr:col>16</xdr:col>
      <xdr:colOff>178435</xdr:colOff>
      <xdr:row>29</xdr:row>
      <xdr:rowOff>135890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751320" y="3561715"/>
          <a:ext cx="6096000" cy="3600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26</xdr:col>
      <xdr:colOff>610129</xdr:colOff>
      <xdr:row>17</xdr:row>
      <xdr:rowOff>149522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761970" y="0"/>
          <a:ext cx="6096000" cy="3673475"/>
        </a:xfrm>
        <a:prstGeom prst="rect">
          <a:avLst/>
        </a:prstGeom>
      </xdr:spPr>
    </xdr:pic>
    <xdr:clientData/>
  </xdr:twoCellAnchor>
  <xdr:twoCellAnchor editAs="oneCell">
    <xdr:from>
      <xdr:col>16</xdr:col>
      <xdr:colOff>263525</xdr:colOff>
      <xdr:row>15</xdr:row>
      <xdr:rowOff>198755</xdr:rowOff>
    </xdr:from>
    <xdr:to>
      <xdr:col>25</xdr:col>
      <xdr:colOff>187854</xdr:colOff>
      <xdr:row>33</xdr:row>
      <xdr:rowOff>174559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653895" y="3303905"/>
          <a:ext cx="6096000" cy="36099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166370</xdr:rowOff>
    </xdr:from>
    <xdr:to>
      <xdr:col>26</xdr:col>
      <xdr:colOff>610129</xdr:colOff>
      <xdr:row>52</xdr:row>
      <xdr:rowOff>147617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761970" y="6906260"/>
          <a:ext cx="6096000" cy="36004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54</xdr:row>
      <xdr:rowOff>0</xdr:rowOff>
    </xdr:from>
    <xdr:to>
      <xdr:col>26</xdr:col>
      <xdr:colOff>610129</xdr:colOff>
      <xdr:row>72</xdr:row>
      <xdr:rowOff>171747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761970" y="10740390"/>
          <a:ext cx="6096000" cy="36004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7</xdr:col>
      <xdr:colOff>533400</xdr:colOff>
      <xdr:row>24</xdr:row>
      <xdr:rowOff>7620</xdr:rowOff>
    </xdr:to>
    <xdr:sp>
      <xdr:nvSpPr>
        <xdr:cNvPr id="1026" name="Text Box 2"/>
        <xdr:cNvSpPr txBox="1">
          <a:spLocks noChangeArrowheads="1"/>
        </xdr:cNvSpPr>
      </xdr:nvSpPr>
      <xdr:spPr>
        <a:xfrm>
          <a:off x="6865620" y="4644390"/>
          <a:ext cx="533400" cy="3886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zh-CN" altLang="en-US" sz="1100" b="0" i="0" u="none" strike="noStrike" baseline="0">
              <a:solidFill>
                <a:srgbClr val="000000"/>
              </a:solidFill>
              <a:latin typeface="等线" panose="02010600030101010101" charset="-122"/>
              <a:ea typeface="等线" panose="02010600030101010101" charset="-122"/>
            </a:rPr>
            <a:t>图里这些+拱门</a:t>
          </a:r>
          <a:endParaRPr lang="zh-CN" altLang="en-US" sz="1100" b="0" i="0" u="none" strike="noStrike" baseline="0">
            <a:solidFill>
              <a:srgbClr val="000000"/>
            </a:solidFill>
            <a:latin typeface="等线" panose="02010600030101010101" charset="-122"/>
            <a:ea typeface="等线" panose="02010600030101010101" charset="-122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tabSelected="1" workbookViewId="0">
      <selection activeCell="C16" sqref="C16"/>
    </sheetView>
  </sheetViews>
  <sheetFormatPr defaultColWidth="9" defaultRowHeight="14.25" outlineLevelCol="6"/>
  <cols>
    <col min="1" max="1" width="10.85" style="78" customWidth="1"/>
    <col min="2" max="2" width="15.3416666666667" style="78" customWidth="1"/>
    <col min="3" max="3" width="25.6083333333333" style="78" customWidth="1"/>
    <col min="4" max="4" width="6.45833333333333" style="78" customWidth="1"/>
    <col min="5" max="16384" width="9" style="78"/>
  </cols>
  <sheetData>
    <row r="1" spans="1:7">
      <c r="A1" s="79" t="s">
        <v>0</v>
      </c>
      <c r="B1" s="79" t="s">
        <v>1</v>
      </c>
      <c r="C1" s="79" t="s">
        <v>2</v>
      </c>
      <c r="D1" s="79" t="s">
        <v>3</v>
      </c>
      <c r="E1" s="79" t="s">
        <v>4</v>
      </c>
      <c r="F1" s="79" t="s">
        <v>5</v>
      </c>
      <c r="G1" s="79" t="s">
        <v>6</v>
      </c>
    </row>
    <row r="2" ht="15" spans="1:7">
      <c r="A2" s="80" t="s">
        <v>7</v>
      </c>
      <c r="B2" s="80" t="s">
        <v>8</v>
      </c>
      <c r="C2" s="81" t="s">
        <v>9</v>
      </c>
      <c r="D2" s="82">
        <v>15</v>
      </c>
      <c r="E2" s="82"/>
      <c r="F2" s="82"/>
      <c r="G2" s="83" t="s">
        <v>10</v>
      </c>
    </row>
    <row r="3" ht="15" spans="1:7">
      <c r="A3" s="84"/>
      <c r="B3" s="84"/>
      <c r="C3" s="81" t="s">
        <v>11</v>
      </c>
      <c r="D3" s="82">
        <v>15</v>
      </c>
      <c r="E3" s="82"/>
      <c r="F3" s="82"/>
      <c r="G3" s="85"/>
    </row>
    <row r="4" ht="15" spans="1:7">
      <c r="A4" s="86" t="s">
        <v>12</v>
      </c>
      <c r="B4" s="86" t="s">
        <v>13</v>
      </c>
      <c r="C4" s="81" t="s">
        <v>14</v>
      </c>
      <c r="D4" s="82">
        <v>15</v>
      </c>
      <c r="E4" s="82"/>
      <c r="F4" s="82"/>
      <c r="G4" s="79"/>
    </row>
    <row r="5" ht="15" spans="1:7">
      <c r="A5" s="86" t="s">
        <v>15</v>
      </c>
      <c r="B5" s="86" t="s">
        <v>16</v>
      </c>
      <c r="C5" s="81" t="s">
        <v>17</v>
      </c>
      <c r="D5" s="82">
        <v>75</v>
      </c>
      <c r="E5" s="82"/>
      <c r="F5" s="82"/>
      <c r="G5" s="79"/>
    </row>
    <row r="6" ht="54" customHeight="1" spans="1:7">
      <c r="A6" s="87" t="s">
        <v>18</v>
      </c>
      <c r="B6" s="87" t="s">
        <v>19</v>
      </c>
      <c r="C6" s="88" t="s">
        <v>20</v>
      </c>
      <c r="D6" s="89">
        <v>15</v>
      </c>
      <c r="E6" s="89"/>
      <c r="F6" s="89"/>
      <c r="G6" s="83" t="s">
        <v>10</v>
      </c>
    </row>
    <row r="7" ht="54" customHeight="1" spans="1:7">
      <c r="A7" s="87"/>
      <c r="B7" s="87"/>
      <c r="C7" s="88" t="s">
        <v>21</v>
      </c>
      <c r="D7" s="89">
        <v>15</v>
      </c>
      <c r="E7" s="89"/>
      <c r="F7" s="89"/>
      <c r="G7" s="85"/>
    </row>
    <row r="8" ht="42" customHeight="1" spans="1:7">
      <c r="A8" s="80" t="s">
        <v>22</v>
      </c>
      <c r="B8" s="80" t="s">
        <v>23</v>
      </c>
      <c r="C8" s="88" t="s">
        <v>24</v>
      </c>
      <c r="D8" s="89"/>
      <c r="E8" s="89"/>
      <c r="F8" s="89"/>
      <c r="G8" s="83" t="s">
        <v>10</v>
      </c>
    </row>
    <row r="9" ht="44" customHeight="1" spans="1:7">
      <c r="A9" s="84"/>
      <c r="B9" s="84"/>
      <c r="C9" s="88" t="s">
        <v>25</v>
      </c>
      <c r="D9" s="82">
        <v>15</v>
      </c>
      <c r="E9" s="82"/>
      <c r="F9" s="82"/>
      <c r="G9" s="85"/>
    </row>
    <row r="10" spans="4:5">
      <c r="D10" s="78" t="s">
        <v>26</v>
      </c>
      <c r="E10" s="90"/>
    </row>
    <row r="11" spans="1:7">
      <c r="A11" s="91" t="s">
        <v>27</v>
      </c>
      <c r="B11" s="91"/>
      <c r="C11" s="91"/>
      <c r="D11" s="91"/>
      <c r="E11" s="91"/>
      <c r="F11" s="91"/>
      <c r="G11" s="91"/>
    </row>
    <row r="12" spans="1:1">
      <c r="A12" s="78" t="s">
        <v>28</v>
      </c>
    </row>
  </sheetData>
  <mergeCells count="11">
    <mergeCell ref="A11:G11"/>
    <mergeCell ref="A12:G12"/>
    <mergeCell ref="A2:A3"/>
    <mergeCell ref="A6:A7"/>
    <mergeCell ref="A8:A9"/>
    <mergeCell ref="B2:B3"/>
    <mergeCell ref="B6:B7"/>
    <mergeCell ref="B8:B9"/>
    <mergeCell ref="G2:G3"/>
    <mergeCell ref="G6:G7"/>
    <mergeCell ref="G8:G9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3"/>
  <sheetViews>
    <sheetView zoomScale="40" zoomScaleNormal="40" workbookViewId="0">
      <selection activeCell="AI30" sqref="AI30"/>
    </sheetView>
  </sheetViews>
  <sheetFormatPr defaultColWidth="9" defaultRowHeight="15"/>
  <cols>
    <col min="1" max="1" width="0.441666666666667" customWidth="1"/>
    <col min="2" max="2" width="4.44166666666667" customWidth="1"/>
    <col min="3" max="3" width="4.44166666666667" style="26" customWidth="1"/>
    <col min="4" max="4" width="22" style="26" customWidth="1"/>
    <col min="5" max="5" width="40.4416666666667" style="26" customWidth="1"/>
    <col min="6" max="6" width="8.55833333333333" style="26" customWidth="1"/>
    <col min="7" max="7" width="9.775" style="26" customWidth="1"/>
    <col min="8" max="8" width="10.8833333333333" style="26" customWidth="1"/>
    <col min="9" max="9" width="9.775" style="26" customWidth="1"/>
    <col min="10" max="10" width="11.4416666666667" style="26" customWidth="1"/>
    <col min="11" max="11" width="11.2166666666667" style="26" customWidth="1"/>
    <col min="12" max="12" width="8.33333333333333" style="26" customWidth="1"/>
    <col min="13" max="13" width="16.6666666666667" style="26" customWidth="1"/>
    <col min="14" max="14" width="11.2166666666667" style="26" customWidth="1"/>
    <col min="15" max="15" width="10.1083333333333" style="26" customWidth="1"/>
    <col min="16" max="16" width="9.10833333333333" style="26" customWidth="1"/>
  </cols>
  <sheetData>
    <row r="1" s="54" customFormat="1" spans="3:16">
      <c r="C1" s="55"/>
      <c r="D1" s="55"/>
      <c r="E1" s="56"/>
      <c r="F1" s="56"/>
      <c r="G1" s="57"/>
      <c r="H1" s="57"/>
      <c r="I1" s="57"/>
      <c r="J1" s="57"/>
      <c r="K1" s="57"/>
      <c r="L1" s="57"/>
      <c r="M1" s="57"/>
      <c r="N1" s="57"/>
      <c r="O1" s="57"/>
      <c r="P1" s="57"/>
    </row>
    <row r="2" spans="3:16">
      <c r="C2" s="55"/>
      <c r="D2" s="55"/>
      <c r="E2" s="56"/>
      <c r="F2" s="56"/>
      <c r="G2" s="58" t="s">
        <v>29</v>
      </c>
      <c r="H2" s="58"/>
      <c r="I2" s="58"/>
      <c r="J2" s="58"/>
      <c r="K2" s="58"/>
      <c r="L2" s="58"/>
      <c r="M2" s="58"/>
      <c r="N2" s="68" t="s">
        <v>30</v>
      </c>
      <c r="O2" s="68"/>
      <c r="P2" s="68"/>
    </row>
    <row r="3" ht="16.5" spans="2:16">
      <c r="B3" s="59" t="s">
        <v>31</v>
      </c>
      <c r="C3" s="60" t="s">
        <v>32</v>
      </c>
      <c r="D3" s="2" t="s">
        <v>33</v>
      </c>
      <c r="E3" s="2" t="s">
        <v>34</v>
      </c>
      <c r="F3" s="2" t="s">
        <v>35</v>
      </c>
      <c r="G3" s="61" t="s">
        <v>36</v>
      </c>
      <c r="H3" s="61" t="s">
        <v>7</v>
      </c>
      <c r="I3" s="61" t="s">
        <v>12</v>
      </c>
      <c r="J3" s="61" t="s">
        <v>15</v>
      </c>
      <c r="K3" s="61" t="s">
        <v>37</v>
      </c>
      <c r="L3" s="61" t="s">
        <v>18</v>
      </c>
      <c r="M3" s="61" t="s">
        <v>38</v>
      </c>
      <c r="N3" s="61" t="s">
        <v>22</v>
      </c>
      <c r="O3" s="61" t="s">
        <v>39</v>
      </c>
      <c r="P3" s="61" t="s">
        <v>40</v>
      </c>
    </row>
    <row r="4" ht="16.5" spans="2:16">
      <c r="B4" s="59"/>
      <c r="C4" s="62"/>
      <c r="D4" s="2"/>
      <c r="E4" s="2"/>
      <c r="F4" s="2"/>
      <c r="G4" s="61"/>
      <c r="H4" s="61"/>
      <c r="I4" s="61"/>
      <c r="J4" s="69"/>
      <c r="K4" s="70"/>
      <c r="L4" s="70"/>
      <c r="M4" s="71"/>
      <c r="N4" s="61"/>
      <c r="O4" s="61"/>
      <c r="P4" s="61"/>
    </row>
    <row r="5" ht="16.5" spans="1:16">
      <c r="A5" s="26"/>
      <c r="B5" s="63">
        <v>1</v>
      </c>
      <c r="C5" s="64" t="s">
        <v>41</v>
      </c>
      <c r="D5" s="65" t="s">
        <v>42</v>
      </c>
      <c r="E5" s="49" t="s">
        <v>43</v>
      </c>
      <c r="F5" s="9" t="s">
        <v>44</v>
      </c>
      <c r="G5" s="3"/>
      <c r="H5" s="3">
        <v>1</v>
      </c>
      <c r="I5" s="3">
        <v>1</v>
      </c>
      <c r="J5" s="72">
        <v>5</v>
      </c>
      <c r="K5" s="73"/>
      <c r="L5" s="74">
        <v>1</v>
      </c>
      <c r="M5" s="75"/>
      <c r="N5" s="3">
        <v>1</v>
      </c>
      <c r="O5" s="3"/>
      <c r="P5" s="3"/>
    </row>
    <row r="6" ht="16.5" spans="2:16">
      <c r="B6" s="66">
        <v>2</v>
      </c>
      <c r="C6" s="64" t="s">
        <v>41</v>
      </c>
      <c r="D6" s="65" t="s">
        <v>45</v>
      </c>
      <c r="E6" s="49" t="s">
        <v>46</v>
      </c>
      <c r="F6" s="9" t="s">
        <v>47</v>
      </c>
      <c r="G6" s="9"/>
      <c r="H6" s="3">
        <v>1</v>
      </c>
      <c r="I6" s="3">
        <v>1</v>
      </c>
      <c r="J6" s="72">
        <v>5</v>
      </c>
      <c r="K6" s="76"/>
      <c r="L6" s="74">
        <v>1</v>
      </c>
      <c r="M6" s="77"/>
      <c r="N6" s="3">
        <v>1</v>
      </c>
      <c r="O6" s="9"/>
      <c r="P6" s="9"/>
    </row>
    <row r="7" ht="16.5" spans="2:16">
      <c r="B7" s="63">
        <v>3</v>
      </c>
      <c r="C7" s="64" t="s">
        <v>41</v>
      </c>
      <c r="D7" s="65" t="s">
        <v>48</v>
      </c>
      <c r="E7" s="49" t="s">
        <v>49</v>
      </c>
      <c r="F7" s="9" t="s">
        <v>50</v>
      </c>
      <c r="G7" s="9"/>
      <c r="H7" s="3">
        <v>1</v>
      </c>
      <c r="I7" s="3">
        <v>1</v>
      </c>
      <c r="J7" s="72">
        <v>5</v>
      </c>
      <c r="K7" s="76"/>
      <c r="L7" s="74">
        <v>1</v>
      </c>
      <c r="M7" s="77"/>
      <c r="N7" s="3">
        <v>1</v>
      </c>
      <c r="O7" s="9"/>
      <c r="P7" s="9"/>
    </row>
    <row r="8" ht="16.5" spans="2:16">
      <c r="B8" s="66">
        <v>4</v>
      </c>
      <c r="C8" s="64" t="s">
        <v>41</v>
      </c>
      <c r="D8" s="65" t="s">
        <v>51</v>
      </c>
      <c r="E8" s="49" t="s">
        <v>52</v>
      </c>
      <c r="F8" s="9" t="s">
        <v>53</v>
      </c>
      <c r="G8" s="9"/>
      <c r="H8" s="3">
        <v>1</v>
      </c>
      <c r="I8" s="3">
        <v>1</v>
      </c>
      <c r="J8" s="72">
        <v>5</v>
      </c>
      <c r="K8" s="76"/>
      <c r="L8" s="74">
        <v>1</v>
      </c>
      <c r="M8" s="77"/>
      <c r="N8" s="3">
        <v>1</v>
      </c>
      <c r="O8" s="9"/>
      <c r="P8" s="9"/>
    </row>
    <row r="9" ht="16.5" spans="2:16">
      <c r="B9" s="63">
        <v>5</v>
      </c>
      <c r="C9" s="64" t="s">
        <v>41</v>
      </c>
      <c r="D9" s="65" t="s">
        <v>54</v>
      </c>
      <c r="E9" s="49" t="s">
        <v>55</v>
      </c>
      <c r="F9" s="9" t="s">
        <v>56</v>
      </c>
      <c r="G9" s="9"/>
      <c r="H9" s="3">
        <v>1</v>
      </c>
      <c r="I9" s="3">
        <v>1</v>
      </c>
      <c r="J9" s="72">
        <v>5</v>
      </c>
      <c r="K9" s="76"/>
      <c r="L9" s="74">
        <v>1</v>
      </c>
      <c r="M9" s="77"/>
      <c r="N9" s="3">
        <v>1</v>
      </c>
      <c r="O9" s="9"/>
      <c r="P9" s="9"/>
    </row>
    <row r="10" ht="16.5" spans="2:16">
      <c r="B10" s="66">
        <v>6</v>
      </c>
      <c r="C10" s="64" t="s">
        <v>41</v>
      </c>
      <c r="D10" s="65" t="s">
        <v>57</v>
      </c>
      <c r="E10" s="49" t="s">
        <v>58</v>
      </c>
      <c r="F10" s="9" t="s">
        <v>59</v>
      </c>
      <c r="G10" s="9"/>
      <c r="H10" s="3">
        <v>1</v>
      </c>
      <c r="I10" s="3">
        <v>1</v>
      </c>
      <c r="J10" s="72">
        <v>5</v>
      </c>
      <c r="K10" s="76"/>
      <c r="L10" s="74">
        <v>1</v>
      </c>
      <c r="M10" s="77"/>
      <c r="N10" s="3">
        <v>1</v>
      </c>
      <c r="O10" s="9"/>
      <c r="P10" s="9"/>
    </row>
    <row r="11" ht="16.5" spans="2:16">
      <c r="B11" s="63">
        <v>7</v>
      </c>
      <c r="C11" s="64" t="s">
        <v>41</v>
      </c>
      <c r="D11" s="65" t="s">
        <v>60</v>
      </c>
      <c r="E11" s="49" t="s">
        <v>61</v>
      </c>
      <c r="F11" s="9" t="s">
        <v>62</v>
      </c>
      <c r="G11" s="9"/>
      <c r="H11" s="3">
        <v>1</v>
      </c>
      <c r="I11" s="3">
        <v>1</v>
      </c>
      <c r="J11" s="72">
        <v>5</v>
      </c>
      <c r="K11" s="76"/>
      <c r="L11" s="74">
        <v>1</v>
      </c>
      <c r="M11" s="77"/>
      <c r="N11" s="3">
        <v>1</v>
      </c>
      <c r="O11" s="9"/>
      <c r="P11" s="9"/>
    </row>
    <row r="12" ht="16.5" spans="2:16">
      <c r="B12" s="66">
        <v>8</v>
      </c>
      <c r="C12" s="64" t="s">
        <v>41</v>
      </c>
      <c r="D12" s="65" t="s">
        <v>63</v>
      </c>
      <c r="E12" s="49" t="s">
        <v>64</v>
      </c>
      <c r="F12" s="9" t="s">
        <v>65</v>
      </c>
      <c r="G12" s="9"/>
      <c r="H12" s="3">
        <v>1</v>
      </c>
      <c r="I12" s="3">
        <v>1</v>
      </c>
      <c r="J12" s="72">
        <v>5</v>
      </c>
      <c r="K12" s="76"/>
      <c r="L12" s="74">
        <v>1</v>
      </c>
      <c r="M12" s="77"/>
      <c r="N12" s="3">
        <v>1</v>
      </c>
      <c r="O12" s="9"/>
      <c r="P12" s="9"/>
    </row>
    <row r="13" ht="16.5" spans="2:16">
      <c r="B13" s="63">
        <v>9</v>
      </c>
      <c r="C13" s="64" t="s">
        <v>41</v>
      </c>
      <c r="D13" s="65" t="s">
        <v>66</v>
      </c>
      <c r="E13" s="49" t="s">
        <v>67</v>
      </c>
      <c r="F13" s="9" t="s">
        <v>68</v>
      </c>
      <c r="G13" s="9"/>
      <c r="H13" s="3">
        <v>1</v>
      </c>
      <c r="I13" s="3">
        <v>1</v>
      </c>
      <c r="J13" s="72">
        <v>5</v>
      </c>
      <c r="K13" s="76"/>
      <c r="L13" s="74">
        <v>1</v>
      </c>
      <c r="M13" s="77"/>
      <c r="N13" s="3">
        <v>1</v>
      </c>
      <c r="O13" s="9"/>
      <c r="P13" s="9"/>
    </row>
    <row r="14" ht="16.5" spans="2:16">
      <c r="B14" s="66">
        <v>10</v>
      </c>
      <c r="C14" s="64" t="s">
        <v>41</v>
      </c>
      <c r="D14" s="65" t="s">
        <v>69</v>
      </c>
      <c r="E14" s="49" t="s">
        <v>70</v>
      </c>
      <c r="F14" s="9" t="s">
        <v>71</v>
      </c>
      <c r="G14" s="9"/>
      <c r="H14" s="3">
        <v>1</v>
      </c>
      <c r="I14" s="3">
        <v>1</v>
      </c>
      <c r="J14" s="72">
        <v>5</v>
      </c>
      <c r="K14" s="76"/>
      <c r="L14" s="74">
        <v>1</v>
      </c>
      <c r="M14" s="77"/>
      <c r="N14" s="3">
        <v>1</v>
      </c>
      <c r="O14" s="9"/>
      <c r="P14" s="9"/>
    </row>
    <row r="15" ht="16.5" spans="2:16">
      <c r="B15" s="63">
        <v>11</v>
      </c>
      <c r="C15" s="64" t="s">
        <v>41</v>
      </c>
      <c r="D15" s="65" t="s">
        <v>72</v>
      </c>
      <c r="E15" s="49" t="s">
        <v>73</v>
      </c>
      <c r="F15" s="9" t="s">
        <v>74</v>
      </c>
      <c r="G15" s="9"/>
      <c r="H15" s="3">
        <v>1</v>
      </c>
      <c r="I15" s="3">
        <v>1</v>
      </c>
      <c r="J15" s="72">
        <v>5</v>
      </c>
      <c r="K15" s="76"/>
      <c r="L15" s="74">
        <v>1</v>
      </c>
      <c r="M15" s="77"/>
      <c r="N15" s="3">
        <v>1</v>
      </c>
      <c r="O15" s="9"/>
      <c r="P15" s="9"/>
    </row>
    <row r="16" ht="16.5" spans="2:16">
      <c r="B16" s="66">
        <v>12</v>
      </c>
      <c r="C16" s="64" t="s">
        <v>41</v>
      </c>
      <c r="D16" s="65" t="s">
        <v>75</v>
      </c>
      <c r="E16" s="49" t="s">
        <v>76</v>
      </c>
      <c r="F16" s="9" t="s">
        <v>77</v>
      </c>
      <c r="G16" s="9"/>
      <c r="H16" s="3">
        <v>1</v>
      </c>
      <c r="I16" s="3">
        <v>1</v>
      </c>
      <c r="J16" s="72">
        <v>5</v>
      </c>
      <c r="K16" s="76"/>
      <c r="L16" s="74">
        <v>1</v>
      </c>
      <c r="M16" s="77"/>
      <c r="N16" s="3">
        <v>1</v>
      </c>
      <c r="O16" s="9"/>
      <c r="P16" s="9"/>
    </row>
    <row r="17" ht="16.5" spans="2:16">
      <c r="B17" s="63">
        <v>13</v>
      </c>
      <c r="C17" s="64" t="s">
        <v>41</v>
      </c>
      <c r="D17" s="65" t="s">
        <v>78</v>
      </c>
      <c r="E17" s="49" t="s">
        <v>79</v>
      </c>
      <c r="F17" s="9" t="s">
        <v>80</v>
      </c>
      <c r="G17" s="9"/>
      <c r="H17" s="3">
        <v>1</v>
      </c>
      <c r="I17" s="3">
        <v>1</v>
      </c>
      <c r="J17" s="72">
        <v>5</v>
      </c>
      <c r="K17" s="76"/>
      <c r="L17" s="74">
        <v>1</v>
      </c>
      <c r="M17" s="77"/>
      <c r="N17" s="3">
        <v>1</v>
      </c>
      <c r="O17" s="9"/>
      <c r="P17" s="9"/>
    </row>
    <row r="18" ht="16.5" spans="2:16">
      <c r="B18" s="66">
        <v>14</v>
      </c>
      <c r="C18" s="64" t="s">
        <v>41</v>
      </c>
      <c r="D18" s="65" t="s">
        <v>81</v>
      </c>
      <c r="E18" s="49" t="s">
        <v>82</v>
      </c>
      <c r="F18" s="9" t="s">
        <v>83</v>
      </c>
      <c r="G18" s="9"/>
      <c r="H18" s="3">
        <v>1</v>
      </c>
      <c r="I18" s="3">
        <v>1</v>
      </c>
      <c r="J18" s="72">
        <v>5</v>
      </c>
      <c r="K18" s="76"/>
      <c r="L18" s="74">
        <v>1</v>
      </c>
      <c r="M18" s="77"/>
      <c r="N18" s="3">
        <v>1</v>
      </c>
      <c r="O18" s="9"/>
      <c r="P18" s="9"/>
    </row>
    <row r="19" ht="16.5" spans="2:16">
      <c r="B19" s="66">
        <v>15</v>
      </c>
      <c r="C19" s="64" t="s">
        <v>41</v>
      </c>
      <c r="D19" s="65" t="s">
        <v>84</v>
      </c>
      <c r="E19" s="49" t="s">
        <v>85</v>
      </c>
      <c r="F19" s="9" t="s">
        <v>86</v>
      </c>
      <c r="G19" s="9"/>
      <c r="H19" s="3">
        <v>1</v>
      </c>
      <c r="I19" s="3">
        <v>1</v>
      </c>
      <c r="J19" s="72">
        <v>5</v>
      </c>
      <c r="K19" s="76"/>
      <c r="L19" s="74">
        <v>1</v>
      </c>
      <c r="M19" s="77"/>
      <c r="N19" s="3">
        <v>1</v>
      </c>
      <c r="O19" s="9"/>
      <c r="P19" s="9"/>
    </row>
    <row r="20" s="25" customFormat="1" ht="25.2" customHeight="1" spans="3:16">
      <c r="C20" s="1"/>
      <c r="D20" s="1"/>
      <c r="E20" s="1"/>
      <c r="F20" s="67" t="s">
        <v>87</v>
      </c>
      <c r="G20" s="1"/>
      <c r="H20" s="1">
        <f>SUM(H5:H19)</f>
        <v>15</v>
      </c>
      <c r="I20" s="1">
        <f t="shared" ref="I20:N20" si="0">SUM(I5:I19)</f>
        <v>15</v>
      </c>
      <c r="J20" s="1">
        <f t="shared" si="0"/>
        <v>75</v>
      </c>
      <c r="K20" s="1">
        <f t="shared" si="0"/>
        <v>0</v>
      </c>
      <c r="L20" s="1">
        <f t="shared" si="0"/>
        <v>15</v>
      </c>
      <c r="M20" s="1">
        <f t="shared" si="0"/>
        <v>0</v>
      </c>
      <c r="N20" s="1">
        <f t="shared" si="0"/>
        <v>15</v>
      </c>
      <c r="O20" s="1">
        <f t="shared" ref="O20" si="1">SUM(O5:O19)</f>
        <v>0</v>
      </c>
      <c r="P20" s="1">
        <f t="shared" ref="P20" si="2">SUM(P5:P19)</f>
        <v>0</v>
      </c>
    </row>
    <row r="23" spans="17:18">
      <c r="Q23" s="26"/>
      <c r="R23" s="26"/>
    </row>
  </sheetData>
  <sheetProtection formatCells="0" insertHyperlinks="0" autoFilter="0"/>
  <mergeCells count="2">
    <mergeCell ref="G2:M2"/>
    <mergeCell ref="N2:P2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2:F3"/>
  <sheetViews>
    <sheetView workbookViewId="0">
      <selection activeCell="E8" sqref="E8"/>
    </sheetView>
  </sheetViews>
  <sheetFormatPr defaultColWidth="9" defaultRowHeight="14.25" outlineLevelRow="2" outlineLevelCol="5"/>
  <cols>
    <col min="3" max="3" width="4.775" customWidth="1"/>
    <col min="4" max="4" width="6.66666666666667" customWidth="1"/>
    <col min="5" max="5" width="8.55833333333333" customWidth="1"/>
    <col min="6" max="6" width="6.10833333333333" customWidth="1"/>
  </cols>
  <sheetData>
    <row r="2" spans="3:6">
      <c r="C2" t="s">
        <v>88</v>
      </c>
      <c r="D2" t="s">
        <v>89</v>
      </c>
      <c r="E2" t="s">
        <v>3</v>
      </c>
      <c r="F2" t="s">
        <v>90</v>
      </c>
    </row>
    <row r="3" spans="3:6">
      <c r="C3">
        <v>5</v>
      </c>
      <c r="D3" s="52">
        <v>0.1</v>
      </c>
      <c r="E3" s="53">
        <f>F3/C3/D3</f>
        <v>100000</v>
      </c>
      <c r="F3">
        <v>50000</v>
      </c>
    </row>
  </sheetData>
  <sheetProtection formatCells="0" insertHyperlinks="0" autoFilter="0"/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8"/>
  <sheetViews>
    <sheetView workbookViewId="0">
      <selection activeCell="D22" sqref="D22"/>
    </sheetView>
  </sheetViews>
  <sheetFormatPr defaultColWidth="9" defaultRowHeight="14.25"/>
  <cols>
    <col min="2" max="2" width="18.4416666666667" customWidth="1"/>
    <col min="3" max="3" width="14.775" customWidth="1"/>
    <col min="4" max="4" width="16.3333333333333" customWidth="1"/>
    <col min="5" max="5" width="37.775" style="24" customWidth="1"/>
    <col min="6" max="6" width="8.44166666666667" customWidth="1"/>
    <col min="7" max="7" width="4" style="25" customWidth="1"/>
    <col min="8" max="8" width="11.2166666666667" customWidth="1"/>
    <col min="9" max="9" width="7.775" customWidth="1"/>
  </cols>
  <sheetData>
    <row r="1" ht="15" spans="2:8">
      <c r="B1" s="26"/>
      <c r="C1" s="26"/>
      <c r="D1" s="26"/>
      <c r="E1" s="27"/>
      <c r="F1" s="26"/>
      <c r="G1" s="1"/>
      <c r="H1" s="26"/>
    </row>
    <row r="2" ht="15" spans="2:9">
      <c r="B2" s="2" t="s">
        <v>91</v>
      </c>
      <c r="C2" s="2" t="s">
        <v>92</v>
      </c>
      <c r="D2" s="2" t="s">
        <v>93</v>
      </c>
      <c r="E2" s="2" t="s">
        <v>6</v>
      </c>
      <c r="F2" s="2" t="s">
        <v>94</v>
      </c>
      <c r="G2" s="2" t="s">
        <v>95</v>
      </c>
      <c r="H2" s="2" t="s">
        <v>96</v>
      </c>
      <c r="I2" s="23" t="s">
        <v>97</v>
      </c>
    </row>
    <row r="3" ht="15" spans="2:9">
      <c r="B3" s="28" t="s">
        <v>98</v>
      </c>
      <c r="C3" s="29" t="s">
        <v>99</v>
      </c>
      <c r="D3" s="30">
        <v>44438</v>
      </c>
      <c r="E3" s="31" t="s">
        <v>100</v>
      </c>
      <c r="F3" s="32">
        <v>50000</v>
      </c>
      <c r="G3" s="33" t="s">
        <v>101</v>
      </c>
      <c r="H3" s="29" t="s">
        <v>102</v>
      </c>
      <c r="I3" s="50"/>
    </row>
    <row r="4" ht="30" spans="2:9">
      <c r="B4" s="3" t="s">
        <v>103</v>
      </c>
      <c r="C4" s="3" t="s">
        <v>104</v>
      </c>
      <c r="D4" s="4">
        <v>44417</v>
      </c>
      <c r="E4" s="34" t="s">
        <v>105</v>
      </c>
      <c r="F4" s="8">
        <v>100000</v>
      </c>
      <c r="G4" s="8">
        <v>2</v>
      </c>
      <c r="H4" s="3" t="s">
        <v>106</v>
      </c>
      <c r="I4" s="51"/>
    </row>
    <row r="5" ht="30" spans="2:9">
      <c r="B5" s="29" t="s">
        <v>107</v>
      </c>
      <c r="C5" s="29" t="s">
        <v>108</v>
      </c>
      <c r="D5" s="30">
        <v>44416</v>
      </c>
      <c r="E5" s="31" t="s">
        <v>109</v>
      </c>
      <c r="F5" s="35" t="s">
        <v>101</v>
      </c>
      <c r="G5" s="35" t="s">
        <v>101</v>
      </c>
      <c r="H5" s="35" t="s">
        <v>101</v>
      </c>
      <c r="I5" s="50"/>
    </row>
    <row r="6" ht="30" spans="2:9">
      <c r="B6" s="36" t="s">
        <v>110</v>
      </c>
      <c r="C6" s="36" t="s">
        <v>111</v>
      </c>
      <c r="D6" s="37">
        <v>44428</v>
      </c>
      <c r="E6" s="38" t="s">
        <v>112</v>
      </c>
      <c r="F6" s="39">
        <v>100000</v>
      </c>
      <c r="G6" s="39"/>
      <c r="H6" s="29" t="s">
        <v>106</v>
      </c>
      <c r="I6" s="50"/>
    </row>
    <row r="7" ht="30" spans="2:9">
      <c r="B7" s="40" t="s">
        <v>113</v>
      </c>
      <c r="C7" s="40" t="s">
        <v>111</v>
      </c>
      <c r="D7" s="41">
        <v>44428</v>
      </c>
      <c r="E7" s="42" t="s">
        <v>114</v>
      </c>
      <c r="F7" s="43">
        <v>40000</v>
      </c>
      <c r="G7" s="43"/>
      <c r="H7" s="40" t="s">
        <v>115</v>
      </c>
      <c r="I7" s="51"/>
    </row>
    <row r="8" ht="15" spans="2:9">
      <c r="B8" s="36" t="s">
        <v>116</v>
      </c>
      <c r="C8" s="36" t="s">
        <v>117</v>
      </c>
      <c r="D8" s="37">
        <v>44438</v>
      </c>
      <c r="E8" s="38" t="s">
        <v>118</v>
      </c>
      <c r="F8" s="39">
        <v>10000</v>
      </c>
      <c r="G8" s="39"/>
      <c r="H8" s="36" t="s">
        <v>101</v>
      </c>
      <c r="I8" s="50"/>
    </row>
    <row r="9" ht="30" spans="2:9">
      <c r="B9" s="36" t="s">
        <v>119</v>
      </c>
      <c r="C9" s="36" t="s">
        <v>111</v>
      </c>
      <c r="D9" s="37">
        <v>44454</v>
      </c>
      <c r="E9" s="38" t="s">
        <v>120</v>
      </c>
      <c r="F9" s="39">
        <v>200000</v>
      </c>
      <c r="G9" s="39"/>
      <c r="H9" s="36" t="s">
        <v>121</v>
      </c>
      <c r="I9" s="50"/>
    </row>
    <row r="10" ht="15" spans="2:9">
      <c r="B10" s="29" t="s">
        <v>122</v>
      </c>
      <c r="C10" s="29" t="s">
        <v>111</v>
      </c>
      <c r="D10" s="44">
        <v>44421</v>
      </c>
      <c r="E10" s="45" t="s">
        <v>123</v>
      </c>
      <c r="F10" s="46">
        <v>100000</v>
      </c>
      <c r="G10" s="46"/>
      <c r="H10" s="29" t="s">
        <v>106</v>
      </c>
      <c r="I10" s="50"/>
    </row>
    <row r="11" ht="15" spans="2:9">
      <c r="B11" s="29"/>
      <c r="C11" s="29" t="s">
        <v>124</v>
      </c>
      <c r="D11" s="29"/>
      <c r="E11" s="45" t="s">
        <v>125</v>
      </c>
      <c r="F11" s="46"/>
      <c r="G11" s="46"/>
      <c r="H11" s="29"/>
      <c r="I11" s="50"/>
    </row>
    <row r="12" ht="15" spans="2:9">
      <c r="B12" s="29"/>
      <c r="C12" s="29" t="s">
        <v>126</v>
      </c>
      <c r="D12" s="29"/>
      <c r="E12" s="45" t="s">
        <v>127</v>
      </c>
      <c r="F12" s="46"/>
      <c r="G12" s="46"/>
      <c r="H12" s="29"/>
      <c r="I12" s="50"/>
    </row>
    <row r="13" ht="15" spans="2:9">
      <c r="B13" s="9" t="s">
        <v>128</v>
      </c>
      <c r="C13" s="9" t="s">
        <v>124</v>
      </c>
      <c r="D13" s="10">
        <v>44421</v>
      </c>
      <c r="E13" s="47" t="s">
        <v>129</v>
      </c>
      <c r="F13" s="12">
        <v>50000</v>
      </c>
      <c r="G13" s="12"/>
      <c r="H13" s="9" t="s">
        <v>121</v>
      </c>
      <c r="I13" s="51"/>
    </row>
    <row r="14" ht="15" spans="2:9">
      <c r="B14" s="9" t="s">
        <v>130</v>
      </c>
      <c r="C14" s="9" t="s">
        <v>124</v>
      </c>
      <c r="D14" s="10">
        <v>44421</v>
      </c>
      <c r="E14" s="47" t="s">
        <v>131</v>
      </c>
      <c r="F14" s="12">
        <v>50000</v>
      </c>
      <c r="G14" s="12"/>
      <c r="H14" s="9" t="s">
        <v>121</v>
      </c>
      <c r="I14" s="51"/>
    </row>
    <row r="15" ht="15" spans="2:9">
      <c r="B15" s="29" t="s">
        <v>132</v>
      </c>
      <c r="C15" s="29" t="s">
        <v>124</v>
      </c>
      <c r="D15" s="44">
        <v>44421</v>
      </c>
      <c r="E15" s="45" t="s">
        <v>133</v>
      </c>
      <c r="F15" s="46">
        <v>50000</v>
      </c>
      <c r="G15" s="46"/>
      <c r="H15" s="29" t="s">
        <v>121</v>
      </c>
      <c r="I15" s="50"/>
    </row>
    <row r="16" ht="15" spans="2:9">
      <c r="B16" s="29" t="s">
        <v>134</v>
      </c>
      <c r="C16" s="29" t="s">
        <v>126</v>
      </c>
      <c r="D16" s="44">
        <v>44421</v>
      </c>
      <c r="E16" s="45" t="s">
        <v>135</v>
      </c>
      <c r="F16" s="35">
        <v>20000</v>
      </c>
      <c r="G16" s="35"/>
      <c r="H16" s="29" t="s">
        <v>106</v>
      </c>
      <c r="I16" s="50"/>
    </row>
    <row r="17" ht="15" spans="2:9">
      <c r="B17" s="9" t="s">
        <v>136</v>
      </c>
      <c r="C17" s="9" t="s">
        <v>126</v>
      </c>
      <c r="D17" s="9" t="s">
        <v>101</v>
      </c>
      <c r="E17" s="47" t="s">
        <v>137</v>
      </c>
      <c r="F17" s="48">
        <v>100000</v>
      </c>
      <c r="G17" s="48"/>
      <c r="H17" s="9" t="s">
        <v>138</v>
      </c>
      <c r="I17" s="51"/>
    </row>
    <row r="18" ht="15" spans="2:9">
      <c r="B18" s="9"/>
      <c r="C18" s="9"/>
      <c r="D18" s="9"/>
      <c r="E18" s="49"/>
      <c r="F18" s="22">
        <f>SUM(F3:F17)</f>
        <v>870000</v>
      </c>
      <c r="G18" s="22"/>
      <c r="H18" s="9"/>
      <c r="I18" s="51"/>
    </row>
  </sheetData>
  <sheetProtection formatCells="0" insertHyperlinks="0" autoFilter="0"/>
  <mergeCells count="4">
    <mergeCell ref="B10:B12"/>
    <mergeCell ref="D10:D12"/>
    <mergeCell ref="F10:F12"/>
    <mergeCell ref="H10:H12"/>
  </mergeCells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I22"/>
  <sheetViews>
    <sheetView workbookViewId="0">
      <selection activeCell="C22" sqref="C22"/>
    </sheetView>
  </sheetViews>
  <sheetFormatPr defaultColWidth="9" defaultRowHeight="15"/>
  <cols>
    <col min="2" max="2" width="22" style="1" customWidth="1"/>
    <col min="3" max="3" width="14.775" style="1" customWidth="1"/>
    <col min="4" max="4" width="16.3333333333333" style="1" customWidth="1"/>
    <col min="5" max="5" width="38.1083333333333" style="1" customWidth="1"/>
    <col min="6" max="6" width="8.44166666666667" style="1" customWidth="1"/>
    <col min="7" max="7" width="4" style="1" customWidth="1"/>
    <col min="8" max="8" width="11.2166666666667" style="1" customWidth="1"/>
    <col min="9" max="9" width="13.1083333333333" style="1" customWidth="1"/>
  </cols>
  <sheetData>
    <row r="2" spans="2:9">
      <c r="B2" s="2" t="s">
        <v>91</v>
      </c>
      <c r="C2" s="2" t="s">
        <v>92</v>
      </c>
      <c r="D2" s="2" t="s">
        <v>93</v>
      </c>
      <c r="E2" s="2" t="s">
        <v>6</v>
      </c>
      <c r="F2" s="2" t="s">
        <v>94</v>
      </c>
      <c r="G2" s="2" t="s">
        <v>95</v>
      </c>
      <c r="H2" s="2" t="s">
        <v>96</v>
      </c>
      <c r="I2" s="23" t="s">
        <v>97</v>
      </c>
    </row>
    <row r="3" spans="2:9">
      <c r="B3" s="3" t="s">
        <v>139</v>
      </c>
      <c r="C3" s="3" t="s">
        <v>140</v>
      </c>
      <c r="D3" s="4">
        <v>44417</v>
      </c>
      <c r="E3" s="4" t="s">
        <v>141</v>
      </c>
      <c r="F3" s="5" t="s">
        <v>101</v>
      </c>
      <c r="G3" s="5" t="s">
        <v>101</v>
      </c>
      <c r="H3" s="5" t="s">
        <v>101</v>
      </c>
      <c r="I3" s="9" t="s">
        <v>142</v>
      </c>
    </row>
    <row r="4" spans="2:9">
      <c r="B4" s="3" t="s">
        <v>143</v>
      </c>
      <c r="C4" s="3" t="s">
        <v>140</v>
      </c>
      <c r="D4" s="4">
        <v>44417</v>
      </c>
      <c r="E4" s="4" t="s">
        <v>144</v>
      </c>
      <c r="F4" s="5" t="s">
        <v>101</v>
      </c>
      <c r="G4" s="5" t="s">
        <v>101</v>
      </c>
      <c r="H4" s="5" t="s">
        <v>101</v>
      </c>
      <c r="I4" s="9" t="s">
        <v>142</v>
      </c>
    </row>
    <row r="5" ht="90" spans="2:9">
      <c r="B5" s="6" t="s">
        <v>145</v>
      </c>
      <c r="C5" s="3" t="s">
        <v>99</v>
      </c>
      <c r="D5" s="4">
        <v>44423</v>
      </c>
      <c r="E5" s="7" t="s">
        <v>146</v>
      </c>
      <c r="F5" s="5" t="s">
        <v>101</v>
      </c>
      <c r="G5" s="5" t="s">
        <v>101</v>
      </c>
      <c r="H5" s="5" t="s">
        <v>101</v>
      </c>
      <c r="I5" s="9"/>
    </row>
    <row r="6" spans="2:9">
      <c r="B6" s="6" t="s">
        <v>147</v>
      </c>
      <c r="C6" s="3" t="s">
        <v>99</v>
      </c>
      <c r="D6" s="4">
        <v>44423</v>
      </c>
      <c r="E6" s="7"/>
      <c r="F6" s="5" t="s">
        <v>101</v>
      </c>
      <c r="G6" s="5" t="s">
        <v>101</v>
      </c>
      <c r="H6" s="5" t="s">
        <v>101</v>
      </c>
      <c r="I6" s="9"/>
    </row>
    <row r="7" spans="2:9">
      <c r="B7" s="6" t="s">
        <v>98</v>
      </c>
      <c r="C7" s="3" t="s">
        <v>99</v>
      </c>
      <c r="D7" s="4">
        <v>44438</v>
      </c>
      <c r="E7" s="7" t="s">
        <v>100</v>
      </c>
      <c r="F7" s="5" t="s">
        <v>101</v>
      </c>
      <c r="G7" s="5" t="s">
        <v>101</v>
      </c>
      <c r="H7" s="3" t="s">
        <v>102</v>
      </c>
      <c r="I7" s="9"/>
    </row>
    <row r="8" ht="30" spans="2:9">
      <c r="B8" s="3" t="s">
        <v>103</v>
      </c>
      <c r="C8" s="3" t="s">
        <v>104</v>
      </c>
      <c r="D8" s="4">
        <v>44417</v>
      </c>
      <c r="E8" s="7" t="s">
        <v>105</v>
      </c>
      <c r="F8" s="8">
        <v>100000</v>
      </c>
      <c r="G8" s="8">
        <v>2</v>
      </c>
      <c r="H8" s="3" t="s">
        <v>106</v>
      </c>
      <c r="I8" s="9" t="s">
        <v>148</v>
      </c>
    </row>
    <row r="9" spans="2:9">
      <c r="B9" s="9" t="s">
        <v>128</v>
      </c>
      <c r="C9" s="9" t="s">
        <v>124</v>
      </c>
      <c r="D9" s="10">
        <v>44421</v>
      </c>
      <c r="E9" s="11" t="s">
        <v>129</v>
      </c>
      <c r="F9" s="12">
        <v>50000</v>
      </c>
      <c r="G9" s="12"/>
      <c r="H9" s="9" t="s">
        <v>121</v>
      </c>
      <c r="I9" s="9"/>
    </row>
    <row r="10" spans="2:9">
      <c r="B10" s="9" t="s">
        <v>130</v>
      </c>
      <c r="C10" s="9" t="s">
        <v>124</v>
      </c>
      <c r="D10" s="10">
        <v>44421</v>
      </c>
      <c r="E10" s="11" t="s">
        <v>131</v>
      </c>
      <c r="F10" s="12">
        <v>50000</v>
      </c>
      <c r="G10" s="12"/>
      <c r="H10" s="9" t="s">
        <v>121</v>
      </c>
      <c r="I10" s="9"/>
    </row>
    <row r="11" ht="30" spans="2:9">
      <c r="B11" s="3" t="s">
        <v>107</v>
      </c>
      <c r="C11" s="3" t="s">
        <v>108</v>
      </c>
      <c r="D11" s="4">
        <v>44416</v>
      </c>
      <c r="E11" s="7" t="s">
        <v>109</v>
      </c>
      <c r="F11" s="8" t="s">
        <v>101</v>
      </c>
      <c r="G11" s="8" t="s">
        <v>101</v>
      </c>
      <c r="H11" s="8" t="s">
        <v>101</v>
      </c>
      <c r="I11" s="9" t="s">
        <v>148</v>
      </c>
    </row>
    <row r="12" ht="30" spans="2:9">
      <c r="B12" s="13" t="s">
        <v>110</v>
      </c>
      <c r="C12" s="13" t="s">
        <v>111</v>
      </c>
      <c r="D12" s="14">
        <v>44428</v>
      </c>
      <c r="E12" s="15" t="s">
        <v>112</v>
      </c>
      <c r="F12" s="16">
        <v>100000</v>
      </c>
      <c r="G12" s="16"/>
      <c r="H12" s="17" t="s">
        <v>106</v>
      </c>
      <c r="I12" s="17"/>
    </row>
    <row r="13" ht="30" spans="2:9">
      <c r="B13" s="13" t="s">
        <v>113</v>
      </c>
      <c r="C13" s="13" t="s">
        <v>111</v>
      </c>
      <c r="D13" s="14">
        <v>44428</v>
      </c>
      <c r="E13" s="15" t="s">
        <v>114</v>
      </c>
      <c r="F13" s="16">
        <v>40000</v>
      </c>
      <c r="G13" s="16"/>
      <c r="H13" s="13" t="s">
        <v>115</v>
      </c>
      <c r="I13" s="17"/>
    </row>
    <row r="14" spans="2:9">
      <c r="B14" s="13" t="s">
        <v>116</v>
      </c>
      <c r="C14" s="13" t="s">
        <v>117</v>
      </c>
      <c r="D14" s="14">
        <v>44438</v>
      </c>
      <c r="E14" s="15" t="s">
        <v>118</v>
      </c>
      <c r="F14" s="16">
        <v>10000</v>
      </c>
      <c r="G14" s="16"/>
      <c r="H14" s="13" t="s">
        <v>101</v>
      </c>
      <c r="I14" s="17"/>
    </row>
    <row r="15" ht="30" spans="2:9">
      <c r="B15" s="13" t="s">
        <v>119</v>
      </c>
      <c r="C15" s="13" t="s">
        <v>111</v>
      </c>
      <c r="D15" s="14">
        <v>44454</v>
      </c>
      <c r="E15" s="15" t="s">
        <v>120</v>
      </c>
      <c r="F15" s="16">
        <v>200000</v>
      </c>
      <c r="G15" s="16"/>
      <c r="H15" s="13" t="s">
        <v>121</v>
      </c>
      <c r="I15" s="17"/>
    </row>
    <row r="16" spans="2:9">
      <c r="B16" s="17" t="s">
        <v>122</v>
      </c>
      <c r="C16" s="17" t="s">
        <v>111</v>
      </c>
      <c r="D16" s="18">
        <v>44421</v>
      </c>
      <c r="E16" s="19" t="s">
        <v>123</v>
      </c>
      <c r="F16" s="20">
        <v>100000</v>
      </c>
      <c r="G16" s="20"/>
      <c r="H16" s="17" t="s">
        <v>106</v>
      </c>
      <c r="I16" s="17"/>
    </row>
    <row r="17" spans="2:9">
      <c r="B17" s="17"/>
      <c r="C17" s="17" t="s">
        <v>124</v>
      </c>
      <c r="D17" s="17"/>
      <c r="E17" s="19" t="s">
        <v>125</v>
      </c>
      <c r="F17" s="20"/>
      <c r="G17" s="20"/>
      <c r="H17" s="17"/>
      <c r="I17" s="17"/>
    </row>
    <row r="18" spans="2:9">
      <c r="B18" s="17"/>
      <c r="C18" s="17" t="s">
        <v>126</v>
      </c>
      <c r="D18" s="17"/>
      <c r="E18" s="19" t="s">
        <v>127</v>
      </c>
      <c r="F18" s="20"/>
      <c r="G18" s="20"/>
      <c r="H18" s="17"/>
      <c r="I18" s="17"/>
    </row>
    <row r="19" spans="2:9">
      <c r="B19" s="17" t="s">
        <v>132</v>
      </c>
      <c r="C19" s="17" t="s">
        <v>124</v>
      </c>
      <c r="D19" s="18">
        <v>44421</v>
      </c>
      <c r="E19" s="19" t="s">
        <v>133</v>
      </c>
      <c r="F19" s="20">
        <v>50000</v>
      </c>
      <c r="G19" s="20"/>
      <c r="H19" s="17" t="s">
        <v>121</v>
      </c>
      <c r="I19" s="17"/>
    </row>
    <row r="20" spans="2:9">
      <c r="B20" s="17" t="s">
        <v>134</v>
      </c>
      <c r="C20" s="17" t="s">
        <v>126</v>
      </c>
      <c r="D20" s="18">
        <v>44421</v>
      </c>
      <c r="E20" s="19" t="s">
        <v>135</v>
      </c>
      <c r="F20" s="21">
        <v>20000</v>
      </c>
      <c r="G20" s="21"/>
      <c r="H20" s="17" t="s">
        <v>106</v>
      </c>
      <c r="I20" s="17"/>
    </row>
    <row r="21" spans="2:9">
      <c r="B21" s="17" t="s">
        <v>136</v>
      </c>
      <c r="C21" s="17" t="s">
        <v>126</v>
      </c>
      <c r="D21" s="17" t="s">
        <v>101</v>
      </c>
      <c r="E21" s="19" t="s">
        <v>137</v>
      </c>
      <c r="F21" s="21">
        <v>100000</v>
      </c>
      <c r="G21" s="21"/>
      <c r="H21" s="17" t="s">
        <v>138</v>
      </c>
      <c r="I21" s="17" t="s">
        <v>149</v>
      </c>
    </row>
    <row r="22" spans="2:9">
      <c r="B22" s="9"/>
      <c r="C22" s="9"/>
      <c r="D22" s="9"/>
      <c r="E22" s="9"/>
      <c r="F22" s="22">
        <f>SUM(F3:F21)</f>
        <v>820000</v>
      </c>
      <c r="G22" s="22"/>
      <c r="H22" s="9"/>
      <c r="I22" s="9"/>
    </row>
  </sheetData>
  <sheetProtection formatCells="0" insertHyperlinks="0" autoFilter="0"/>
  <mergeCells count="4">
    <mergeCell ref="B16:B18"/>
    <mergeCell ref="D16:D18"/>
    <mergeCell ref="F16:F18"/>
    <mergeCell ref="H16:H18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8 " / > < p i x e l a t o r L i s t   s h e e t S t i d = " 6 " / > < p i x e l a t o r L i s t   s h e e t S t i d = " 4 " / > < p i x e l a t o r L i s t   s h e e t S t i d = " 5 " / > < p i x e l a t o r L i s t   s h e e t S t i d = " 9 " / > < / p i x e l a t o r s > 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3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i s A u t o U p d a t e P a u s e d > 0 < / i s A u t o U p d a t e P a u s e d > < f i l t e r T y p e > c o n n < / f i l t e r T y p e > < / b o o k S e t t i n g s > < / s e t t i n g s > 
</file>

<file path=customXml/item4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5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  h a s I n v i s i b l e P r o p R a n g e = " 0 " > < r a n g e L i s t   s h e e t S t i d = " 8 "   m a s t e r = " " / > < r a n g e L i s t   s h e e t S t i d = " 6 "   m a s t e r = " " / > < r a n g e L i s t   s h e e t S t i d = " 4 "   m a s t e r = " " / > < r a n g e L i s t   s h e e t S t i d = " 5 "   m a s t e r = " " / > < / a l l o w E d i t U s e r > 
</file>

<file path=customXml/item6.xml>��< ? x m l   v e r s i o n = " 1 . 0 "   s t a n d a l o n e = " y e s " ? > < s h e e t I n t e r l i n e   x m l n s = " h t t p s : / / w e b . w p s . c n / e t / 2 0 1 8 / m a i n "   x m l n s : s = " h t t p : / / s c h e m a s . o p e n x m l f o r m a t s . o r g / s p r e a d s h e e t m l / 2 0 0 6 / m a i n " > < i n t e r l i n e I t e m   s h e e t S t i d = " 8 "   i n t e r l i n e O n O f f = " 0 "   i n t e r l i n e C o l o r = " 0 " / > < i n t e r l i n e I t e m   s h e e t S t i d = " 6 "   i n t e r l i n e O n O f f = " 0 "   i n t e r l i n e C o l o r = " 0 " / > < i n t e r l i n e I t e m   s h e e t S t i d = " 4 "   i n t e r l i n e O n O f f = " 0 "   i n t e r l i n e C o l o r = " 0 " / > < i n t e r l i n e I t e m   s h e e t S t i d = " 5 "   i n t e r l i n e O n O f f = " 0 "   i n t e r l i n e C o l o r = " 0 " / > < i n t e r l i n e I t e m   s h e e t S t i d = " 9 "   i n t e r l i n e O n O f f = " 0 "   i n t e r l i n e C o l o r = " 0 " / > < / s h e e t I n t e r l i n e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customXml/itemProps3.xml><?xml version="1.0" encoding="utf-8"?>
<ds:datastoreItem xmlns:ds="http://schemas.openxmlformats.org/officeDocument/2006/customXml" ds:itemID="{9F91F69C-6E8C-4246-BC25-297BFDC75D90}">
  <ds:schemaRefs/>
</ds:datastoreItem>
</file>

<file path=customXml/itemProps4.xml><?xml version="1.0" encoding="utf-8"?>
<ds:datastoreItem xmlns:ds="http://schemas.openxmlformats.org/officeDocument/2006/customXml" ds:itemID="{DC3875BF-13D6-4817-9B69-0B22B651B2C7}">
  <ds:schemaRefs/>
</ds:datastoreItem>
</file>

<file path=customXml/itemProps5.xml><?xml version="1.0" encoding="utf-8"?>
<ds:datastoreItem xmlns:ds="http://schemas.openxmlformats.org/officeDocument/2006/customXml" ds:itemID="{5A5607D9-04D2-4DE1-AC0E-A7772F01BC71}">
  <ds:schemaRefs/>
</ds:datastoreItem>
</file>

<file path=customXml/itemProps6.xml><?xml version="1.0" encoding="utf-8"?>
<ds:datastoreItem xmlns:ds="http://schemas.openxmlformats.org/officeDocument/2006/customXml" ds:itemID="{3F8FC9E7-9E3E-4D00-BC07-C2C84DFACBC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报价单</vt:lpstr>
      <vt:lpstr>物料收集表</vt:lpstr>
      <vt:lpstr>Sheet2</vt:lpstr>
      <vt:lpstr>邮件申请用</vt:lpstr>
      <vt:lpstr>原版本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何灿</dc:creator>
  <cp:lastModifiedBy>刘胜</cp:lastModifiedBy>
  <dcterms:created xsi:type="dcterms:W3CDTF">2021-08-08T03:24:00Z</dcterms:created>
  <dcterms:modified xsi:type="dcterms:W3CDTF">2021-09-08T03:47:58Z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25AD84D29707417D8CFFB5850C44BCE5</vt:lpwstr>
  </property>
</Properties>
</file>